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08" tabRatio="601" activeTab="0"/>
  </bookViews>
  <sheets>
    <sheet name="4_b_ goederenvervoer vu BE" sheetId="1" r:id="rId1"/>
  </sheets>
  <definedNames>
    <definedName name="Excel_BuiltIn_Print_Area_9">'4_b_ goederenvervoer vu BE'!#REF!</definedName>
    <definedName name="_xlnm.Print_Area" localSheetId="0">'4_b_ goederenvervoer vu BE'!$A$1:$L$65</definedName>
    <definedName name="TABLE_1">#REF!</definedName>
    <definedName name="TABLE_2">#REF!</definedName>
    <definedName name="TABLE_2_2">#REF!</definedName>
    <definedName name="TABLE_2_4">#REF!</definedName>
    <definedName name="TABLE_3">#REF!</definedName>
    <definedName name="TABLE_3_4">#REF!</definedName>
    <definedName name="TABLE_4">#REF!</definedName>
    <definedName name="TABLE_4_4">#REF!</definedName>
    <definedName name="TABLE_5">#REF!</definedName>
    <definedName name="TABLE_5_4">#REF!</definedName>
    <definedName name="TABLE_6">#REF!</definedName>
    <definedName name="TABLE_6_4">#REF!</definedName>
    <definedName name="TABLE_7">#REF!</definedName>
    <definedName name="TABLE_7_4">#REF!</definedName>
    <definedName name="TABLE_8_4">#REF!</definedName>
    <definedName name="TABLE_9_4">#REF!</definedName>
  </definedNames>
  <calcPr fullCalcOnLoad="1"/>
</workbook>
</file>

<file path=xl/sharedStrings.xml><?xml version="1.0" encoding="utf-8"?>
<sst xmlns="http://schemas.openxmlformats.org/spreadsheetml/2006/main" count="27" uniqueCount="19">
  <si>
    <t>b.</t>
  </si>
  <si>
    <t>%</t>
  </si>
  <si>
    <t>Transport national 
Binnenlands vervoer</t>
  </si>
  <si>
    <t>Transport international
Internationaal vervoer</t>
  </si>
  <si>
    <t>Total
Totaal</t>
  </si>
  <si>
    <t>Année</t>
  </si>
  <si>
    <t>Compte propre</t>
  </si>
  <si>
    <t>Compte de tiers</t>
  </si>
  <si>
    <t>Jaar</t>
  </si>
  <si>
    <t>Eigen rekening</t>
  </si>
  <si>
    <t>Rekening van derden</t>
  </si>
  <si>
    <t>Quantités transportées (en 1.000 tonnes)
Vervoerde hoeveelheden (in 1.000 ton)</t>
  </si>
  <si>
    <t>Total</t>
  </si>
  <si>
    <t>Totaal</t>
  </si>
  <si>
    <t>Source-Bron: DGSIE - ADSEI</t>
  </si>
  <si>
    <t>Transport effectué à l'aide de véhicules belges d'au moins 1 tonne
Vervoer uitgevoerd door belgische voertuigen met een nuttig laadvermogen van 1 ton en meer</t>
  </si>
  <si>
    <t>Tonnage kilométrique (x 1000 t-km)
Kilometertonnenmaat (x 1000 t-km )</t>
  </si>
  <si>
    <t>Evolution du transport routier de marchandises en Belgique (1996-2019)</t>
  </si>
  <si>
    <t>Evolutie van het goederenvervoer over de weg in België (1996-2019)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</si>
</sst>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0.0%"/>
    <numFmt numFmtId="175" formatCode="0.0"/>
    <numFmt numFmtId="176" formatCode="#,##0.00\ &quot;FB&quot;;[Red]\-#,##0.00\ &quot;FB&quot;"/>
    <numFmt numFmtId="177" formatCode="#,##0.0"/>
    <numFmt numFmtId="178" formatCode="0.00000"/>
    <numFmt numFmtId="179" formatCode="0.000000"/>
    <numFmt numFmtId="180" formatCode="0.0000000"/>
    <numFmt numFmtId="181" formatCode="0.00000000"/>
    <numFmt numFmtId="182" formatCode="0.0000"/>
    <numFmt numFmtId="183" formatCode="0.000"/>
  </numFmts>
  <fonts count="44"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74" fontId="0" fillId="0" borderId="0" xfId="58" applyNumberFormat="1" applyFill="1" applyAlignment="1">
      <alignment horizontal="center"/>
    </xf>
    <xf numFmtId="1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andaard_tabel 1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tabSelected="1" zoomScale="80" zoomScaleNormal="80" zoomScalePageLayoutView="0" workbookViewId="0" topLeftCell="A10">
      <selection activeCell="P19" sqref="P19"/>
    </sheetView>
  </sheetViews>
  <sheetFormatPr defaultColWidth="9.140625" defaultRowHeight="12.75"/>
  <cols>
    <col min="1" max="1" width="2.140625" style="1" customWidth="1"/>
    <col min="2" max="2" width="11.7109375" style="1" customWidth="1"/>
    <col min="3" max="3" width="14.28125" style="1" customWidth="1"/>
    <col min="4" max="4" width="8.7109375" style="1" customWidth="1"/>
    <col min="5" max="5" width="19.57421875" style="1" customWidth="1"/>
    <col min="6" max="6" width="8.7109375" style="1" customWidth="1"/>
    <col min="7" max="7" width="14.8515625" style="1" customWidth="1"/>
    <col min="8" max="8" width="8.7109375" style="1" customWidth="1"/>
    <col min="9" max="9" width="18.421875" style="1" customWidth="1"/>
    <col min="10" max="10" width="8.7109375" style="1" customWidth="1"/>
    <col min="11" max="11" width="14.7109375" style="1" bestFit="1" customWidth="1"/>
    <col min="12" max="12" width="9.140625" style="1" customWidth="1"/>
    <col min="13" max="13" width="9.28125" style="1" customWidth="1"/>
    <col min="14" max="14" width="9.57421875" style="1" customWidth="1"/>
    <col min="15" max="15" width="9.28125" style="1" customWidth="1"/>
    <col min="16" max="16" width="9.57421875" style="1" customWidth="1"/>
    <col min="17" max="16384" width="9.140625" style="1" customWidth="1"/>
  </cols>
  <sheetData>
    <row r="1" spans="1:8" ht="13.5">
      <c r="A1" s="3" t="s">
        <v>0</v>
      </c>
      <c r="B1" s="14" t="s">
        <v>17</v>
      </c>
      <c r="C1" s="14"/>
      <c r="D1" s="14"/>
      <c r="E1" s="5"/>
      <c r="F1" s="5"/>
      <c r="G1" s="5"/>
      <c r="H1" s="5"/>
    </row>
    <row r="2" spans="1:8" ht="13.5">
      <c r="A2" s="3"/>
      <c r="B2" s="14" t="s">
        <v>18</v>
      </c>
      <c r="C2" s="15"/>
      <c r="D2" s="15"/>
      <c r="E2" s="6"/>
      <c r="F2" s="6"/>
      <c r="G2" s="6"/>
      <c r="H2" s="6"/>
    </row>
    <row r="3" spans="1:8" ht="12.75">
      <c r="A3" s="2"/>
      <c r="B3" s="5"/>
      <c r="C3" s="6"/>
      <c r="D3" s="6"/>
      <c r="E3" s="6"/>
      <c r="F3" s="6"/>
      <c r="G3" s="6"/>
      <c r="H3" s="6"/>
    </row>
    <row r="4" spans="2:8" ht="12.75">
      <c r="B4" s="5"/>
      <c r="C4" s="8"/>
      <c r="D4" s="8"/>
      <c r="E4" s="8"/>
      <c r="F4" s="8"/>
      <c r="G4" s="6"/>
      <c r="H4" s="6"/>
    </row>
    <row r="5" spans="2:12" ht="24" customHeight="1">
      <c r="B5" s="22"/>
      <c r="C5" s="29" t="s">
        <v>2</v>
      </c>
      <c r="D5" s="29"/>
      <c r="E5" s="29"/>
      <c r="F5" s="23"/>
      <c r="G5" s="29" t="s">
        <v>3</v>
      </c>
      <c r="H5" s="29"/>
      <c r="I5" s="29"/>
      <c r="J5" s="23"/>
      <c r="K5" s="29" t="s">
        <v>4</v>
      </c>
      <c r="L5" s="29"/>
    </row>
    <row r="6" spans="2:11" ht="24" customHeight="1">
      <c r="B6" s="5"/>
      <c r="C6" s="9"/>
      <c r="D6" s="9"/>
      <c r="E6" s="9"/>
      <c r="F6" s="9"/>
      <c r="G6" s="9"/>
      <c r="H6" s="9"/>
      <c r="I6" s="9"/>
      <c r="J6" s="9"/>
      <c r="K6" s="9"/>
    </row>
    <row r="7" spans="2:12" ht="12.75">
      <c r="B7" s="24" t="s">
        <v>5</v>
      </c>
      <c r="C7" s="25" t="s">
        <v>6</v>
      </c>
      <c r="D7" s="25"/>
      <c r="E7" s="25" t="s">
        <v>7</v>
      </c>
      <c r="F7" s="25"/>
      <c r="G7" s="25" t="s">
        <v>6</v>
      </c>
      <c r="H7" s="25"/>
      <c r="I7" s="25" t="s">
        <v>7</v>
      </c>
      <c r="J7" s="25"/>
      <c r="K7" s="25" t="s">
        <v>12</v>
      </c>
      <c r="L7" s="25"/>
    </row>
    <row r="8" spans="2:12" ht="12.75">
      <c r="B8" s="24" t="s">
        <v>8</v>
      </c>
      <c r="C8" s="25" t="s">
        <v>9</v>
      </c>
      <c r="D8" s="25" t="s">
        <v>1</v>
      </c>
      <c r="E8" s="25" t="s">
        <v>10</v>
      </c>
      <c r="F8" s="25" t="s">
        <v>1</v>
      </c>
      <c r="G8" s="25" t="s">
        <v>9</v>
      </c>
      <c r="H8" s="25" t="s">
        <v>1</v>
      </c>
      <c r="I8" s="25" t="s">
        <v>10</v>
      </c>
      <c r="J8" s="25" t="s">
        <v>1</v>
      </c>
      <c r="K8" s="25" t="s">
        <v>13</v>
      </c>
      <c r="L8" s="25" t="s">
        <v>1</v>
      </c>
    </row>
    <row r="9" spans="2:8" ht="12.75">
      <c r="B9" s="10"/>
      <c r="C9" s="7"/>
      <c r="D9" s="7"/>
      <c r="E9" s="7"/>
      <c r="F9" s="7"/>
      <c r="G9" s="6"/>
      <c r="H9" s="6"/>
    </row>
    <row r="10" spans="2:8" ht="12.75">
      <c r="B10" s="10"/>
      <c r="C10" s="7"/>
      <c r="D10" s="7"/>
      <c r="E10" s="7"/>
      <c r="F10" s="7"/>
      <c r="G10" s="6"/>
      <c r="H10" s="6"/>
    </row>
    <row r="11" spans="2:11" ht="24" customHeight="1">
      <c r="B11" s="10"/>
      <c r="C11" s="30" t="s">
        <v>11</v>
      </c>
      <c r="D11" s="30"/>
      <c r="E11" s="30"/>
      <c r="F11" s="30"/>
      <c r="G11" s="30"/>
      <c r="H11" s="30"/>
      <c r="I11" s="30"/>
      <c r="J11" s="30"/>
      <c r="K11" s="30"/>
    </row>
    <row r="12" spans="2:10" ht="12.75">
      <c r="B12" s="10"/>
      <c r="C12" s="11"/>
      <c r="D12" s="11"/>
      <c r="E12" s="11"/>
      <c r="F12" s="11"/>
      <c r="G12" s="11"/>
      <c r="H12" s="11"/>
      <c r="I12" s="11"/>
      <c r="J12" s="11"/>
    </row>
    <row r="13" spans="2:12" ht="12.75">
      <c r="B13" s="5">
        <v>1980</v>
      </c>
      <c r="C13" s="12">
        <v>197722</v>
      </c>
      <c r="D13" s="16">
        <f>C13/$K13</f>
        <v>0.5872349272349272</v>
      </c>
      <c r="E13" s="12">
        <v>112989</v>
      </c>
      <c r="F13" s="16">
        <f>E13/$K13</f>
        <v>0.33557766557766555</v>
      </c>
      <c r="G13" s="12">
        <v>9226</v>
      </c>
      <c r="H13" s="16">
        <f aca="true" t="shared" si="0" ref="H13:H35">G13/$K13</f>
        <v>0.0274012474012474</v>
      </c>
      <c r="I13" s="12">
        <v>16763</v>
      </c>
      <c r="J13" s="16">
        <f aca="true" t="shared" si="1" ref="J13:J36">I13/$K13</f>
        <v>0.04978615978615979</v>
      </c>
      <c r="K13" s="12">
        <f>SUM(C13,E13,G13,I13)</f>
        <v>336700</v>
      </c>
      <c r="L13" s="16">
        <f aca="true" t="shared" si="2" ref="L13:L36">K13/$K13</f>
        <v>1</v>
      </c>
    </row>
    <row r="14" spans="2:12" ht="12.75">
      <c r="B14" s="5">
        <v>1985</v>
      </c>
      <c r="C14" s="12">
        <v>150703</v>
      </c>
      <c r="D14" s="16">
        <f aca="true" t="shared" si="3" ref="D14:F36">C14/$K14</f>
        <v>0.5010189731808918</v>
      </c>
      <c r="E14" s="12">
        <v>114681</v>
      </c>
      <c r="F14" s="16">
        <f t="shared" si="3"/>
        <v>0.3812621969261253</v>
      </c>
      <c r="G14" s="12">
        <v>11903</v>
      </c>
      <c r="H14" s="16">
        <f t="shared" si="0"/>
        <v>0.03957206450947994</v>
      </c>
      <c r="I14" s="12">
        <v>23506</v>
      </c>
      <c r="J14" s="16">
        <f t="shared" si="1"/>
        <v>0.07814676538350294</v>
      </c>
      <c r="K14" s="12">
        <f aca="true" t="shared" si="4" ref="K14:K36">SUM(C14,E14,G14,I14)</f>
        <v>300793</v>
      </c>
      <c r="L14" s="16">
        <f t="shared" si="2"/>
        <v>1</v>
      </c>
    </row>
    <row r="15" spans="2:12" ht="12.75">
      <c r="B15" s="5">
        <v>1990</v>
      </c>
      <c r="C15" s="12">
        <v>144966</v>
      </c>
      <c r="D15" s="16">
        <f t="shared" si="3"/>
        <v>0.4399655228926779</v>
      </c>
      <c r="E15" s="12">
        <v>131904</v>
      </c>
      <c r="F15" s="16">
        <f t="shared" si="3"/>
        <v>0.400322919385482</v>
      </c>
      <c r="G15" s="12">
        <v>16581</v>
      </c>
      <c r="H15" s="16">
        <f t="shared" si="0"/>
        <v>0.050322615889818935</v>
      </c>
      <c r="I15" s="12">
        <v>36043</v>
      </c>
      <c r="J15" s="16">
        <f t="shared" si="1"/>
        <v>0.10938894183202122</v>
      </c>
      <c r="K15" s="12">
        <f t="shared" si="4"/>
        <v>329494</v>
      </c>
      <c r="L15" s="16">
        <f t="shared" si="2"/>
        <v>1</v>
      </c>
    </row>
    <row r="16" spans="2:12" ht="12.75">
      <c r="B16" s="5">
        <v>1995</v>
      </c>
      <c r="C16" s="12">
        <v>149407</v>
      </c>
      <c r="D16" s="16">
        <f t="shared" si="3"/>
        <v>0.4114308531145013</v>
      </c>
      <c r="E16" s="12">
        <v>137247</v>
      </c>
      <c r="F16" s="16">
        <f t="shared" si="3"/>
        <v>0.377945145123093</v>
      </c>
      <c r="G16" s="12">
        <v>13010</v>
      </c>
      <c r="H16" s="16">
        <f t="shared" si="0"/>
        <v>0.03582640304014981</v>
      </c>
      <c r="I16" s="12">
        <v>63476</v>
      </c>
      <c r="J16" s="16">
        <f t="shared" si="1"/>
        <v>0.1747975987222559</v>
      </c>
      <c r="K16" s="12">
        <f t="shared" si="4"/>
        <v>363140</v>
      </c>
      <c r="L16" s="16">
        <f t="shared" si="2"/>
        <v>1</v>
      </c>
    </row>
    <row r="17" spans="2:12" ht="12.75">
      <c r="B17" s="5">
        <v>2000</v>
      </c>
      <c r="C17" s="12">
        <v>81525</v>
      </c>
      <c r="D17" s="16">
        <f t="shared" si="3"/>
        <v>0.19805792693296276</v>
      </c>
      <c r="E17" s="12">
        <v>234254</v>
      </c>
      <c r="F17" s="16">
        <f t="shared" si="3"/>
        <v>0.5690998051610459</v>
      </c>
      <c r="G17" s="12">
        <v>8013</v>
      </c>
      <c r="H17" s="16">
        <f t="shared" si="0"/>
        <v>0.019466889524855327</v>
      </c>
      <c r="I17" s="12">
        <v>87830</v>
      </c>
      <c r="J17" s="16">
        <f t="shared" si="1"/>
        <v>0.2133753783811361</v>
      </c>
      <c r="K17" s="12">
        <f t="shared" si="4"/>
        <v>411622</v>
      </c>
      <c r="L17" s="16">
        <f t="shared" si="2"/>
        <v>1</v>
      </c>
    </row>
    <row r="18" spans="2:12" ht="12.75">
      <c r="B18" s="5">
        <v>2001</v>
      </c>
      <c r="C18" s="12">
        <v>83722</v>
      </c>
      <c r="D18" s="16">
        <f t="shared" si="3"/>
        <v>0.21668305812930275</v>
      </c>
      <c r="E18" s="12">
        <v>207951</v>
      </c>
      <c r="F18" s="16">
        <f t="shared" si="3"/>
        <v>0.5382033231533724</v>
      </c>
      <c r="G18" s="12">
        <v>6584</v>
      </c>
      <c r="H18" s="16">
        <f t="shared" si="0"/>
        <v>0.017040219473057613</v>
      </c>
      <c r="I18" s="12">
        <v>88123</v>
      </c>
      <c r="J18" s="16">
        <f t="shared" si="1"/>
        <v>0.2280733992442673</v>
      </c>
      <c r="K18" s="12">
        <f t="shared" si="4"/>
        <v>386380</v>
      </c>
      <c r="L18" s="16">
        <f t="shared" si="2"/>
        <v>1</v>
      </c>
    </row>
    <row r="19" spans="2:12" ht="12.75">
      <c r="B19" s="5">
        <v>2002</v>
      </c>
      <c r="C19" s="12">
        <v>97659</v>
      </c>
      <c r="D19" s="16">
        <f t="shared" si="3"/>
        <v>0.24581350100304816</v>
      </c>
      <c r="E19" s="12">
        <v>207722</v>
      </c>
      <c r="F19" s="16">
        <f t="shared" si="3"/>
        <v>0.5228486064300799</v>
      </c>
      <c r="G19" s="12">
        <v>9137</v>
      </c>
      <c r="H19" s="16">
        <f t="shared" si="0"/>
        <v>0.022998371462587687</v>
      </c>
      <c r="I19" s="12">
        <v>82771</v>
      </c>
      <c r="J19" s="16">
        <f t="shared" si="1"/>
        <v>0.20833952110428428</v>
      </c>
      <c r="K19" s="12">
        <f t="shared" si="4"/>
        <v>397289</v>
      </c>
      <c r="L19" s="16">
        <f t="shared" si="2"/>
        <v>1</v>
      </c>
    </row>
    <row r="20" spans="2:12" ht="12.75">
      <c r="B20" s="5">
        <v>2003</v>
      </c>
      <c r="C20" s="12">
        <v>93750</v>
      </c>
      <c r="D20" s="16">
        <f t="shared" si="3"/>
        <v>0.2479109371694521</v>
      </c>
      <c r="E20" s="12">
        <v>199042</v>
      </c>
      <c r="F20" s="16">
        <f t="shared" si="3"/>
        <v>0.5263433467315421</v>
      </c>
      <c r="G20" s="12">
        <v>10647</v>
      </c>
      <c r="H20" s="16">
        <f t="shared" si="0"/>
        <v>0.028154749312460335</v>
      </c>
      <c r="I20" s="12">
        <v>74721</v>
      </c>
      <c r="J20" s="16">
        <f t="shared" si="1"/>
        <v>0.1975909667865454</v>
      </c>
      <c r="K20" s="12">
        <f t="shared" si="4"/>
        <v>378160</v>
      </c>
      <c r="L20" s="16">
        <f t="shared" si="2"/>
        <v>1</v>
      </c>
    </row>
    <row r="21" spans="2:12" ht="12.75">
      <c r="B21" s="5">
        <v>2004</v>
      </c>
      <c r="C21" s="12">
        <v>95769</v>
      </c>
      <c r="D21" s="16">
        <f t="shared" si="3"/>
        <v>0.27623574747687435</v>
      </c>
      <c r="E21" s="12">
        <v>171359</v>
      </c>
      <c r="F21" s="16">
        <f t="shared" si="3"/>
        <v>0.49426726239064533</v>
      </c>
      <c r="G21" s="12">
        <v>12251</v>
      </c>
      <c r="H21" s="16">
        <f t="shared" si="0"/>
        <v>0.03533673884387628</v>
      </c>
      <c r="I21" s="12">
        <v>67314</v>
      </c>
      <c r="J21" s="16">
        <f t="shared" si="1"/>
        <v>0.19416025128860404</v>
      </c>
      <c r="K21" s="12">
        <f t="shared" si="4"/>
        <v>346693</v>
      </c>
      <c r="L21" s="16">
        <f t="shared" si="2"/>
        <v>1</v>
      </c>
    </row>
    <row r="22" spans="2:12" ht="12.75">
      <c r="B22" s="5">
        <v>2005</v>
      </c>
      <c r="C22" s="12">
        <v>97050</v>
      </c>
      <c r="D22" s="16">
        <f t="shared" si="3"/>
        <v>0.2872466058727946</v>
      </c>
      <c r="E22" s="12">
        <v>167994</v>
      </c>
      <c r="F22" s="16">
        <f t="shared" si="3"/>
        <v>0.49722520666660747</v>
      </c>
      <c r="G22" s="12">
        <v>9015</v>
      </c>
      <c r="H22" s="16">
        <f t="shared" si="0"/>
        <v>0.02668241269390256</v>
      </c>
      <c r="I22" s="12">
        <v>63804</v>
      </c>
      <c r="J22" s="16">
        <f t="shared" si="1"/>
        <v>0.18884577476669537</v>
      </c>
      <c r="K22" s="12">
        <f t="shared" si="4"/>
        <v>337863</v>
      </c>
      <c r="L22" s="16">
        <f t="shared" si="2"/>
        <v>1</v>
      </c>
    </row>
    <row r="23" spans="2:12" ht="12.75">
      <c r="B23" s="5">
        <v>2006</v>
      </c>
      <c r="C23" s="12">
        <v>94177</v>
      </c>
      <c r="D23" s="16">
        <f t="shared" si="3"/>
        <v>0.2702717439654702</v>
      </c>
      <c r="E23" s="12">
        <v>179901</v>
      </c>
      <c r="F23" s="16">
        <f t="shared" si="3"/>
        <v>0.516284836118501</v>
      </c>
      <c r="G23" s="12">
        <v>10065</v>
      </c>
      <c r="H23" s="16">
        <f t="shared" si="0"/>
        <v>0.028884813733846458</v>
      </c>
      <c r="I23" s="12">
        <v>64310</v>
      </c>
      <c r="J23" s="16">
        <f t="shared" si="1"/>
        <v>0.1845586061821824</v>
      </c>
      <c r="K23" s="12">
        <f t="shared" si="4"/>
        <v>348453</v>
      </c>
      <c r="L23" s="16">
        <f t="shared" si="2"/>
        <v>1</v>
      </c>
    </row>
    <row r="24" spans="2:12" ht="12.75">
      <c r="B24" s="5">
        <v>2007</v>
      </c>
      <c r="C24" s="12">
        <v>100583</v>
      </c>
      <c r="D24" s="16">
        <f t="shared" si="3"/>
        <v>0.2856400440743812</v>
      </c>
      <c r="E24" s="12">
        <v>178544</v>
      </c>
      <c r="F24" s="16">
        <f t="shared" si="3"/>
        <v>0.5070371338020969</v>
      </c>
      <c r="G24" s="12">
        <v>7603</v>
      </c>
      <c r="H24" s="16">
        <f t="shared" si="0"/>
        <v>0.021591335067531494</v>
      </c>
      <c r="I24" s="12">
        <v>65402</v>
      </c>
      <c r="J24" s="16">
        <f t="shared" si="1"/>
        <v>0.18573148705599038</v>
      </c>
      <c r="K24" s="12">
        <f t="shared" si="4"/>
        <v>352132</v>
      </c>
      <c r="L24" s="16">
        <f t="shared" si="2"/>
        <v>1</v>
      </c>
    </row>
    <row r="25" spans="2:12" ht="12.75">
      <c r="B25" s="5">
        <v>2008</v>
      </c>
      <c r="C25" s="12">
        <v>63980</v>
      </c>
      <c r="D25" s="16">
        <f t="shared" si="3"/>
        <v>0.20144899700565808</v>
      </c>
      <c r="E25" s="12">
        <v>185612</v>
      </c>
      <c r="F25" s="16">
        <f t="shared" si="3"/>
        <v>0.5844224950330448</v>
      </c>
      <c r="G25" s="12">
        <v>7140</v>
      </c>
      <c r="H25" s="16">
        <f t="shared" si="0"/>
        <v>0.022481179096911514</v>
      </c>
      <c r="I25" s="12">
        <v>60867</v>
      </c>
      <c r="J25" s="16">
        <f t="shared" si="1"/>
        <v>0.1916473288643856</v>
      </c>
      <c r="K25" s="12">
        <f t="shared" si="4"/>
        <v>317599</v>
      </c>
      <c r="L25" s="16">
        <f t="shared" si="2"/>
        <v>1</v>
      </c>
    </row>
    <row r="26" spans="2:12" ht="12.75">
      <c r="B26" s="5">
        <v>2009</v>
      </c>
      <c r="C26" s="12">
        <v>70947</v>
      </c>
      <c r="D26" s="16">
        <f t="shared" si="3"/>
        <v>0.23821787364349414</v>
      </c>
      <c r="E26" s="12">
        <v>162590</v>
      </c>
      <c r="F26" s="16">
        <f t="shared" si="3"/>
        <v>0.5459264532072633</v>
      </c>
      <c r="G26" s="12">
        <v>10264</v>
      </c>
      <c r="H26" s="16">
        <f t="shared" si="0"/>
        <v>0.03446330718813796</v>
      </c>
      <c r="I26" s="12">
        <v>54023</v>
      </c>
      <c r="J26" s="16">
        <f t="shared" si="1"/>
        <v>0.18139236596110456</v>
      </c>
      <c r="K26" s="12">
        <f t="shared" si="4"/>
        <v>297824</v>
      </c>
      <c r="L26" s="16">
        <f t="shared" si="2"/>
        <v>1</v>
      </c>
    </row>
    <row r="27" spans="2:12" ht="12.75">
      <c r="B27" s="5">
        <v>2010</v>
      </c>
      <c r="C27" s="12">
        <v>73988</v>
      </c>
      <c r="D27" s="16">
        <f t="shared" si="3"/>
        <v>0.24983369857740528</v>
      </c>
      <c r="E27" s="12">
        <v>163026</v>
      </c>
      <c r="F27" s="16">
        <f t="shared" si="3"/>
        <v>0.5504864105568481</v>
      </c>
      <c r="G27" s="12">
        <v>7305</v>
      </c>
      <c r="H27" s="16">
        <f t="shared" si="0"/>
        <v>0.024666637402118528</v>
      </c>
      <c r="I27" s="12">
        <v>51830</v>
      </c>
      <c r="J27" s="16">
        <f t="shared" si="1"/>
        <v>0.17501325346362812</v>
      </c>
      <c r="K27" s="12">
        <f t="shared" si="4"/>
        <v>296149</v>
      </c>
      <c r="L27" s="16">
        <f t="shared" si="2"/>
        <v>1</v>
      </c>
    </row>
    <row r="28" spans="2:12" ht="12.75">
      <c r="B28" s="5">
        <v>2011</v>
      </c>
      <c r="C28" s="12">
        <v>73263</v>
      </c>
      <c r="D28" s="16">
        <f t="shared" si="3"/>
        <v>0.2533815681622461</v>
      </c>
      <c r="E28" s="12">
        <v>160400</v>
      </c>
      <c r="F28" s="16">
        <f t="shared" si="3"/>
        <v>0.5547466460999997</v>
      </c>
      <c r="G28" s="12">
        <v>8462</v>
      </c>
      <c r="H28" s="16">
        <f t="shared" si="0"/>
        <v>0.02926599824998876</v>
      </c>
      <c r="I28" s="12">
        <v>47016</v>
      </c>
      <c r="J28" s="16">
        <f t="shared" si="1"/>
        <v>0.1626057874877655</v>
      </c>
      <c r="K28" s="12">
        <f t="shared" si="4"/>
        <v>289141</v>
      </c>
      <c r="L28" s="16">
        <f t="shared" si="2"/>
        <v>1</v>
      </c>
    </row>
    <row r="29" spans="2:12" ht="12.75">
      <c r="B29" s="5">
        <v>2012</v>
      </c>
      <c r="C29" s="12">
        <v>70108</v>
      </c>
      <c r="D29" s="16">
        <f t="shared" si="3"/>
        <v>0.2406711934693205</v>
      </c>
      <c r="E29" s="12">
        <v>168955</v>
      </c>
      <c r="F29" s="16">
        <f t="shared" si="3"/>
        <v>0.5799994507418418</v>
      </c>
      <c r="G29" s="12">
        <v>5664</v>
      </c>
      <c r="H29" s="16">
        <f t="shared" si="0"/>
        <v>0.019443738800282866</v>
      </c>
      <c r="I29" s="12">
        <v>46575</v>
      </c>
      <c r="J29" s="16">
        <f t="shared" si="1"/>
        <v>0.15988561698855483</v>
      </c>
      <c r="K29" s="12">
        <f t="shared" si="4"/>
        <v>291302</v>
      </c>
      <c r="L29" s="16">
        <f t="shared" si="2"/>
        <v>1</v>
      </c>
    </row>
    <row r="30" spans="2:12" ht="12.75">
      <c r="B30" s="5">
        <v>2013</v>
      </c>
      <c r="C30" s="12">
        <v>76683</v>
      </c>
      <c r="D30" s="16">
        <f t="shared" si="3"/>
        <v>0.25513035493272646</v>
      </c>
      <c r="E30" s="12">
        <v>172135</v>
      </c>
      <c r="F30" s="16">
        <f t="shared" si="3"/>
        <v>0.5727066448410322</v>
      </c>
      <c r="G30" s="12">
        <v>6219</v>
      </c>
      <c r="H30" s="16">
        <f t="shared" si="0"/>
        <v>0.02069110073062642</v>
      </c>
      <c r="I30" s="12">
        <v>45527</v>
      </c>
      <c r="J30" s="16">
        <f t="shared" si="1"/>
        <v>0.1514718994956149</v>
      </c>
      <c r="K30" s="12">
        <f t="shared" si="4"/>
        <v>300564</v>
      </c>
      <c r="L30" s="16">
        <f t="shared" si="2"/>
        <v>1</v>
      </c>
    </row>
    <row r="31" spans="2:12" ht="12.75">
      <c r="B31" s="5">
        <v>2014</v>
      </c>
      <c r="C31" s="12">
        <v>79059</v>
      </c>
      <c r="D31" s="16">
        <f t="shared" si="3"/>
        <v>0.2640387145901103</v>
      </c>
      <c r="E31" s="12">
        <v>171600</v>
      </c>
      <c r="F31" s="16">
        <f t="shared" si="3"/>
        <v>0.5731041807215235</v>
      </c>
      <c r="G31" s="12">
        <v>5262</v>
      </c>
      <c r="H31" s="16">
        <f t="shared" si="0"/>
        <v>0.017573858968278885</v>
      </c>
      <c r="I31" s="12">
        <v>43501</v>
      </c>
      <c r="J31" s="16">
        <f t="shared" si="1"/>
        <v>0.14528324572008736</v>
      </c>
      <c r="K31" s="12">
        <f t="shared" si="4"/>
        <v>299422</v>
      </c>
      <c r="L31" s="16">
        <f t="shared" si="2"/>
        <v>1</v>
      </c>
    </row>
    <row r="32" spans="2:12" ht="12.75">
      <c r="B32" s="5">
        <v>2015</v>
      </c>
      <c r="C32" s="12">
        <v>78130.71472</v>
      </c>
      <c r="D32" s="16">
        <f t="shared" si="3"/>
        <v>0.2648425563968588</v>
      </c>
      <c r="E32" s="12">
        <v>156399.47471</v>
      </c>
      <c r="F32" s="16">
        <f t="shared" si="3"/>
        <v>0.5301530499210857</v>
      </c>
      <c r="G32" s="12">
        <v>9169.80561</v>
      </c>
      <c r="H32" s="16">
        <f t="shared" si="0"/>
        <v>0.03108322723167144</v>
      </c>
      <c r="I32" s="12">
        <v>51308.162950000005</v>
      </c>
      <c r="J32" s="16">
        <f t="shared" si="1"/>
        <v>0.1739211664503841</v>
      </c>
      <c r="K32" s="12">
        <f t="shared" si="4"/>
        <v>295008.15799000004</v>
      </c>
      <c r="L32" s="16">
        <f t="shared" si="2"/>
        <v>1</v>
      </c>
    </row>
    <row r="33" spans="2:12" ht="12.75">
      <c r="B33" s="5">
        <v>2016</v>
      </c>
      <c r="C33" s="12">
        <v>86063.55629000001</v>
      </c>
      <c r="D33" s="16">
        <f t="shared" si="3"/>
        <v>0.2943063141135436</v>
      </c>
      <c r="E33" s="12">
        <v>147695.87132</v>
      </c>
      <c r="F33" s="16">
        <f t="shared" si="3"/>
        <v>0.505066596963622</v>
      </c>
      <c r="G33" s="12">
        <v>9326.056919999999</v>
      </c>
      <c r="H33" s="16">
        <f t="shared" si="0"/>
        <v>0.03189175018621934</v>
      </c>
      <c r="I33" s="12">
        <v>49343.023329999996</v>
      </c>
      <c r="J33" s="16">
        <f t="shared" si="1"/>
        <v>0.16873533873661503</v>
      </c>
      <c r="K33" s="12">
        <f t="shared" si="4"/>
        <v>292428.50786</v>
      </c>
      <c r="L33" s="16">
        <f t="shared" si="2"/>
        <v>1</v>
      </c>
    </row>
    <row r="34" spans="2:12" ht="12.75">
      <c r="B34" s="5">
        <v>2017</v>
      </c>
      <c r="C34" s="12">
        <v>73149.81546</v>
      </c>
      <c r="D34" s="16">
        <f t="shared" si="3"/>
        <v>0.2437710654747802</v>
      </c>
      <c r="E34" s="12">
        <v>165655.69314</v>
      </c>
      <c r="F34" s="16">
        <f t="shared" si="3"/>
        <v>0.5520460245150294</v>
      </c>
      <c r="G34" s="12">
        <v>10438.36399</v>
      </c>
      <c r="H34" s="16">
        <f t="shared" si="0"/>
        <v>0.03478574888609675</v>
      </c>
      <c r="I34" s="12">
        <v>50832.001130000004</v>
      </c>
      <c r="J34" s="16">
        <f t="shared" si="1"/>
        <v>0.1693971611240936</v>
      </c>
      <c r="K34" s="12">
        <f t="shared" si="4"/>
        <v>300075.87372000003</v>
      </c>
      <c r="L34" s="16">
        <f t="shared" si="2"/>
        <v>1</v>
      </c>
    </row>
    <row r="35" spans="2:12" ht="12.75">
      <c r="B35" s="5">
        <v>2018</v>
      </c>
      <c r="C35" s="12">
        <v>70533</v>
      </c>
      <c r="D35" s="16">
        <f t="shared" si="3"/>
        <v>0.24706463409508064</v>
      </c>
      <c r="E35" s="12">
        <v>162630</v>
      </c>
      <c r="F35" s="16">
        <f t="shared" si="3"/>
        <v>0.5696641493043393</v>
      </c>
      <c r="G35" s="12">
        <v>6943</v>
      </c>
      <c r="H35" s="16">
        <f t="shared" si="0"/>
        <v>0.024320102002213784</v>
      </c>
      <c r="I35" s="12">
        <v>45378</v>
      </c>
      <c r="J35" s="16">
        <f t="shared" si="1"/>
        <v>0.15895111459836628</v>
      </c>
      <c r="K35" s="12">
        <f t="shared" si="4"/>
        <v>285484</v>
      </c>
      <c r="L35" s="16">
        <f t="shared" si="2"/>
        <v>1</v>
      </c>
    </row>
    <row r="36" spans="2:12" ht="12.75">
      <c r="B36" s="5">
        <v>2019</v>
      </c>
      <c r="C36" s="12">
        <v>77779.54083</v>
      </c>
      <c r="D36" s="16">
        <f t="shared" si="3"/>
        <v>0.2739314090582554</v>
      </c>
      <c r="E36" s="12">
        <v>151800.62208</v>
      </c>
      <c r="F36" s="16"/>
      <c r="G36" s="12">
        <v>7602.88479</v>
      </c>
      <c r="H36" s="16"/>
      <c r="I36" s="12">
        <v>46754.968380000006</v>
      </c>
      <c r="J36" s="16">
        <f t="shared" si="1"/>
        <v>0.16466610926388495</v>
      </c>
      <c r="K36" s="12">
        <f t="shared" si="4"/>
        <v>283938.01608000003</v>
      </c>
      <c r="L36" s="16">
        <f t="shared" si="2"/>
        <v>1</v>
      </c>
    </row>
    <row r="37" spans="2:8" ht="12.75">
      <c r="B37" s="10"/>
      <c r="C37" s="12"/>
      <c r="D37" s="12"/>
      <c r="E37" s="12"/>
      <c r="F37" s="12"/>
      <c r="G37" s="12"/>
      <c r="H37" s="12"/>
    </row>
    <row r="38" spans="2:11" ht="28.5" customHeight="1">
      <c r="B38" s="10"/>
      <c r="C38" s="30" t="s">
        <v>16</v>
      </c>
      <c r="D38" s="30"/>
      <c r="E38" s="30"/>
      <c r="F38" s="30"/>
      <c r="G38" s="30"/>
      <c r="H38" s="30"/>
      <c r="I38" s="30"/>
      <c r="J38" s="30"/>
      <c r="K38" s="30"/>
    </row>
    <row r="39" spans="2:8" ht="12.75">
      <c r="B39" s="10"/>
      <c r="C39" s="12"/>
      <c r="D39" s="12"/>
      <c r="E39" s="12"/>
      <c r="F39" s="12"/>
      <c r="G39" s="12"/>
      <c r="H39" s="12"/>
    </row>
    <row r="40" spans="2:12" ht="12.75">
      <c r="B40" s="5">
        <v>1980</v>
      </c>
      <c r="C40" s="12">
        <v>5949020</v>
      </c>
      <c r="D40" s="16">
        <f>C40/$K40</f>
        <v>0.32488365610790143</v>
      </c>
      <c r="E40" s="12">
        <v>4365529</v>
      </c>
      <c r="F40" s="16">
        <f aca="true" t="shared" si="5" ref="F40:F61">E40/$K40</f>
        <v>0.2384071699817904</v>
      </c>
      <c r="G40" s="12">
        <v>2523580</v>
      </c>
      <c r="H40" s="16">
        <f aca="true" t="shared" si="6" ref="H40:H61">G40/$K40</f>
        <v>0.1378159590791051</v>
      </c>
      <c r="I40" s="12">
        <v>5473103</v>
      </c>
      <c r="J40" s="16">
        <f aca="true" t="shared" si="7" ref="J40:J61">I40/$K40</f>
        <v>0.29889321483120307</v>
      </c>
      <c r="K40" s="12">
        <f>SUM(C40,E40,G40,I40)</f>
        <v>18311232</v>
      </c>
      <c r="L40" s="16">
        <f aca="true" t="shared" si="8" ref="L40:L61">K40/$K40</f>
        <v>1</v>
      </c>
    </row>
    <row r="41" spans="2:12" ht="12.75">
      <c r="B41" s="5">
        <v>1985</v>
      </c>
      <c r="C41" s="12">
        <v>5643751</v>
      </c>
      <c r="D41" s="16">
        <f aca="true" t="shared" si="9" ref="D41:D61">C41/$K41</f>
        <v>0.2552985725040806</v>
      </c>
      <c r="E41" s="12">
        <v>4736075</v>
      </c>
      <c r="F41" s="16">
        <f t="shared" si="5"/>
        <v>0.21423928638458067</v>
      </c>
      <c r="G41" s="12">
        <v>3728609</v>
      </c>
      <c r="H41" s="16">
        <f t="shared" si="6"/>
        <v>0.16866593780020903</v>
      </c>
      <c r="I41" s="12">
        <v>7998038</v>
      </c>
      <c r="J41" s="16">
        <f t="shared" si="7"/>
        <v>0.3617962033111297</v>
      </c>
      <c r="K41" s="12">
        <f aca="true" t="shared" si="10" ref="K41:K61">SUM(C41,E41,G41,I41)</f>
        <v>22106473</v>
      </c>
      <c r="L41" s="16">
        <f t="shared" si="8"/>
        <v>1</v>
      </c>
    </row>
    <row r="42" spans="2:12" ht="12.75">
      <c r="B42" s="5">
        <v>1990</v>
      </c>
      <c r="C42" s="12">
        <v>6021913</v>
      </c>
      <c r="D42" s="16">
        <f t="shared" si="9"/>
        <v>0.18789748599391531</v>
      </c>
      <c r="E42" s="12">
        <v>6594385</v>
      </c>
      <c r="F42" s="16">
        <f t="shared" si="5"/>
        <v>0.205759924325706</v>
      </c>
      <c r="G42" s="12">
        <v>6020545</v>
      </c>
      <c r="H42" s="16">
        <f t="shared" si="6"/>
        <v>0.1878548012588752</v>
      </c>
      <c r="I42" s="12">
        <v>13412085</v>
      </c>
      <c r="J42" s="16">
        <f t="shared" si="7"/>
        <v>0.4184877884215035</v>
      </c>
      <c r="K42" s="12">
        <f t="shared" si="10"/>
        <v>32048928</v>
      </c>
      <c r="L42" s="16">
        <f t="shared" si="8"/>
        <v>1</v>
      </c>
    </row>
    <row r="43" spans="2:12" ht="12.75">
      <c r="B43" s="5">
        <v>1995</v>
      </c>
      <c r="C43" s="12">
        <v>6675249</v>
      </c>
      <c r="D43" s="16">
        <f t="shared" si="9"/>
        <v>0.1416150021018701</v>
      </c>
      <c r="E43" s="12">
        <v>12126147</v>
      </c>
      <c r="F43" s="16">
        <f t="shared" si="5"/>
        <v>0.25725547210187755</v>
      </c>
      <c r="G43" s="12">
        <v>4016098</v>
      </c>
      <c r="H43" s="16">
        <f t="shared" si="6"/>
        <v>0.08520127514513935</v>
      </c>
      <c r="I43" s="12">
        <v>24319101</v>
      </c>
      <c r="J43" s="16">
        <f t="shared" si="7"/>
        <v>0.515928250651113</v>
      </c>
      <c r="K43" s="12">
        <f t="shared" si="10"/>
        <v>47136595</v>
      </c>
      <c r="L43" s="16">
        <f t="shared" si="8"/>
        <v>1</v>
      </c>
    </row>
    <row r="44" spans="2:12" ht="12.75">
      <c r="B44" s="5">
        <v>2000</v>
      </c>
      <c r="C44" s="12">
        <v>3796506</v>
      </c>
      <c r="D44" s="16">
        <f t="shared" si="9"/>
        <v>0.07440789372723339</v>
      </c>
      <c r="E44" s="12">
        <v>15938078</v>
      </c>
      <c r="F44" s="16">
        <f t="shared" si="5"/>
        <v>0.3123711154520384</v>
      </c>
      <c r="G44" s="12">
        <v>1898818</v>
      </c>
      <c r="H44" s="16">
        <f t="shared" si="6"/>
        <v>0.03721502032430815</v>
      </c>
      <c r="I44" s="12">
        <v>29389491</v>
      </c>
      <c r="J44" s="16">
        <f t="shared" si="7"/>
        <v>0.5760059704964201</v>
      </c>
      <c r="K44" s="12">
        <f t="shared" si="10"/>
        <v>51022893</v>
      </c>
      <c r="L44" s="16">
        <f t="shared" si="8"/>
        <v>1</v>
      </c>
    </row>
    <row r="45" spans="2:12" ht="12.75">
      <c r="B45" s="5">
        <v>2001</v>
      </c>
      <c r="C45" s="12">
        <v>4342694</v>
      </c>
      <c r="D45" s="16">
        <f t="shared" si="9"/>
        <v>0.0816937513797256</v>
      </c>
      <c r="E45" s="12">
        <v>16204409</v>
      </c>
      <c r="F45" s="16">
        <f t="shared" si="5"/>
        <v>0.30483358028481583</v>
      </c>
      <c r="G45" s="12">
        <v>1669478</v>
      </c>
      <c r="H45" s="16">
        <f t="shared" si="6"/>
        <v>0.03140583256981071</v>
      </c>
      <c r="I45" s="12">
        <v>30941634</v>
      </c>
      <c r="J45" s="16">
        <f t="shared" si="7"/>
        <v>0.5820668357656479</v>
      </c>
      <c r="K45" s="12">
        <f t="shared" si="10"/>
        <v>53158215</v>
      </c>
      <c r="L45" s="16">
        <f t="shared" si="8"/>
        <v>1</v>
      </c>
    </row>
    <row r="46" spans="2:12" ht="12.75">
      <c r="B46" s="5">
        <v>2002</v>
      </c>
      <c r="C46" s="12">
        <v>5134883</v>
      </c>
      <c r="D46" s="16">
        <f t="shared" si="9"/>
        <v>0.09591214792481915</v>
      </c>
      <c r="E46" s="12">
        <v>15497649</v>
      </c>
      <c r="F46" s="16">
        <f t="shared" si="5"/>
        <v>0.28947354854529805</v>
      </c>
      <c r="G46" s="12">
        <v>2823680</v>
      </c>
      <c r="H46" s="16">
        <f t="shared" si="6"/>
        <v>0.05274223655190456</v>
      </c>
      <c r="I46" s="12">
        <v>30081146</v>
      </c>
      <c r="J46" s="16">
        <f t="shared" si="7"/>
        <v>0.5618720669779782</v>
      </c>
      <c r="K46" s="12">
        <f t="shared" si="10"/>
        <v>53537358</v>
      </c>
      <c r="L46" s="16">
        <f t="shared" si="8"/>
        <v>1</v>
      </c>
    </row>
    <row r="47" spans="2:12" ht="12.75">
      <c r="B47" s="5">
        <v>2003</v>
      </c>
      <c r="C47" s="12">
        <v>5234617</v>
      </c>
      <c r="D47" s="16">
        <f t="shared" si="9"/>
        <v>0.10357091760396961</v>
      </c>
      <c r="E47" s="12">
        <v>14348174</v>
      </c>
      <c r="F47" s="16">
        <f t="shared" si="5"/>
        <v>0.28388964218803764</v>
      </c>
      <c r="G47" s="12">
        <v>3329889</v>
      </c>
      <c r="H47" s="16">
        <f t="shared" si="6"/>
        <v>0.06588441126626166</v>
      </c>
      <c r="I47" s="12">
        <v>27628699</v>
      </c>
      <c r="J47" s="16">
        <f t="shared" si="7"/>
        <v>0.5466550289417311</v>
      </c>
      <c r="K47" s="12">
        <f t="shared" si="10"/>
        <v>50541379</v>
      </c>
      <c r="L47" s="16">
        <f t="shared" si="8"/>
        <v>1</v>
      </c>
    </row>
    <row r="48" spans="2:12" ht="12.75">
      <c r="B48" s="5">
        <v>2004</v>
      </c>
      <c r="C48" s="12">
        <v>6014307</v>
      </c>
      <c r="D48" s="16">
        <f t="shared" si="9"/>
        <v>0.12561853632258163</v>
      </c>
      <c r="E48" s="12">
        <v>13401599</v>
      </c>
      <c r="F48" s="16">
        <f t="shared" si="5"/>
        <v>0.27991408665406897</v>
      </c>
      <c r="G48" s="12">
        <v>3896454</v>
      </c>
      <c r="H48" s="16">
        <f t="shared" si="6"/>
        <v>0.0813837485063979</v>
      </c>
      <c r="I48" s="12">
        <v>24565184</v>
      </c>
      <c r="J48" s="16">
        <f t="shared" si="7"/>
        <v>0.5130836285169516</v>
      </c>
      <c r="K48" s="12">
        <f t="shared" si="10"/>
        <v>47877544</v>
      </c>
      <c r="L48" s="16">
        <f t="shared" si="8"/>
        <v>1</v>
      </c>
    </row>
    <row r="49" spans="2:12" ht="12.75">
      <c r="B49" s="5">
        <v>2005</v>
      </c>
      <c r="C49" s="12">
        <v>5780509.451035953</v>
      </c>
      <c r="D49" s="16">
        <f t="shared" si="9"/>
        <v>0.13183530802128396</v>
      </c>
      <c r="E49" s="12">
        <v>13501477.964380752</v>
      </c>
      <c r="F49" s="16">
        <f t="shared" si="5"/>
        <v>0.30792640705011165</v>
      </c>
      <c r="G49" s="12">
        <v>2629846.272705171</v>
      </c>
      <c r="H49" s="16">
        <f t="shared" si="6"/>
        <v>0.05997855316170735</v>
      </c>
      <c r="I49" s="12">
        <v>21934610.316869013</v>
      </c>
      <c r="J49" s="16">
        <f t="shared" si="7"/>
        <v>0.500259731766897</v>
      </c>
      <c r="K49" s="12">
        <f t="shared" si="10"/>
        <v>43846444.00499089</v>
      </c>
      <c r="L49" s="16">
        <f t="shared" si="8"/>
        <v>1</v>
      </c>
    </row>
    <row r="50" spans="2:12" ht="12.75">
      <c r="B50" s="5">
        <v>2006</v>
      </c>
      <c r="C50" s="12">
        <v>5647875</v>
      </c>
      <c r="D50" s="16">
        <f t="shared" si="9"/>
        <v>0.13129620255918886</v>
      </c>
      <c r="E50" s="12">
        <v>13966286</v>
      </c>
      <c r="F50" s="16">
        <f t="shared" si="5"/>
        <v>0.3246743803033112</v>
      </c>
      <c r="G50" s="12">
        <v>2644727</v>
      </c>
      <c r="H50" s="16">
        <f t="shared" si="6"/>
        <v>0.06148199312232581</v>
      </c>
      <c r="I50" s="12">
        <v>20757398</v>
      </c>
      <c r="J50" s="16">
        <f t="shared" si="7"/>
        <v>0.48254742401517414</v>
      </c>
      <c r="K50" s="12">
        <f t="shared" si="10"/>
        <v>43016286</v>
      </c>
      <c r="L50" s="16">
        <f t="shared" si="8"/>
        <v>1</v>
      </c>
    </row>
    <row r="51" spans="2:12" ht="12.75">
      <c r="B51" s="5">
        <v>2007</v>
      </c>
      <c r="C51" s="12">
        <v>5430589</v>
      </c>
      <c r="D51" s="16">
        <f t="shared" si="9"/>
        <v>0.12903937044171232</v>
      </c>
      <c r="E51" s="12">
        <v>14219423</v>
      </c>
      <c r="F51" s="16">
        <f t="shared" si="5"/>
        <v>0.33787594530987414</v>
      </c>
      <c r="G51" s="12">
        <v>2025335</v>
      </c>
      <c r="H51" s="16">
        <f t="shared" si="6"/>
        <v>0.04812515794024652</v>
      </c>
      <c r="I51" s="12">
        <v>20409398</v>
      </c>
      <c r="J51" s="16">
        <f t="shared" si="7"/>
        <v>0.484959526308167</v>
      </c>
      <c r="K51" s="12">
        <f t="shared" si="10"/>
        <v>42084745</v>
      </c>
      <c r="L51" s="16">
        <f t="shared" si="8"/>
        <v>1</v>
      </c>
    </row>
    <row r="52" spans="2:12" ht="12.75">
      <c r="B52" s="5">
        <v>2008</v>
      </c>
      <c r="C52" s="12">
        <v>4110139.7592255007</v>
      </c>
      <c r="D52" s="16">
        <f t="shared" si="9"/>
        <v>0.10715858828820643</v>
      </c>
      <c r="E52" s="12">
        <v>14096527.302394489</v>
      </c>
      <c r="F52" s="16">
        <f t="shared" si="5"/>
        <v>0.3675213141110796</v>
      </c>
      <c r="G52" s="12">
        <v>1816907.6811325527</v>
      </c>
      <c r="H52" s="16">
        <f t="shared" si="6"/>
        <v>0.04736998583154045</v>
      </c>
      <c r="I52" s="12">
        <v>18332098.142477617</v>
      </c>
      <c r="J52" s="16">
        <f t="shared" si="7"/>
        <v>0.4779501117691737</v>
      </c>
      <c r="K52" s="12">
        <f t="shared" si="10"/>
        <v>38355672.885230154</v>
      </c>
      <c r="L52" s="16">
        <f t="shared" si="8"/>
        <v>1</v>
      </c>
    </row>
    <row r="53" spans="2:12" ht="12.75">
      <c r="B53" s="5">
        <v>2009</v>
      </c>
      <c r="C53" s="12">
        <v>4754544.569305014</v>
      </c>
      <c r="D53" s="16">
        <f t="shared" si="9"/>
        <v>0.13143615560999922</v>
      </c>
      <c r="E53" s="12">
        <v>12847568.36914059</v>
      </c>
      <c r="F53" s="16">
        <f t="shared" si="5"/>
        <v>0.3551623022482886</v>
      </c>
      <c r="G53" s="12">
        <v>2739519.8084239773</v>
      </c>
      <c r="H53" s="16">
        <f t="shared" si="6"/>
        <v>0.07573216458234232</v>
      </c>
      <c r="I53" s="12">
        <v>15832162.410475263</v>
      </c>
      <c r="J53" s="16">
        <f t="shared" si="7"/>
        <v>0.43766937755936974</v>
      </c>
      <c r="K53" s="12">
        <f t="shared" si="10"/>
        <v>36173795.15734485</v>
      </c>
      <c r="L53" s="16">
        <f t="shared" si="8"/>
        <v>1</v>
      </c>
    </row>
    <row r="54" spans="2:12" ht="12.75">
      <c r="B54" s="5">
        <v>2010</v>
      </c>
      <c r="C54" s="12">
        <v>4780927.442837396</v>
      </c>
      <c r="D54" s="16">
        <f t="shared" si="9"/>
        <v>0.13659388315404383</v>
      </c>
      <c r="E54" s="12">
        <v>12974007.253597697</v>
      </c>
      <c r="F54" s="16">
        <f t="shared" si="5"/>
        <v>0.370674947910502</v>
      </c>
      <c r="G54" s="12">
        <v>1865347.0346107255</v>
      </c>
      <c r="H54" s="16">
        <f t="shared" si="6"/>
        <v>0.053294051820234965</v>
      </c>
      <c r="I54" s="12">
        <v>15380754.4240337</v>
      </c>
      <c r="J54" s="16">
        <f t="shared" si="7"/>
        <v>0.43943711711521916</v>
      </c>
      <c r="K54" s="12">
        <f t="shared" si="10"/>
        <v>35001036.15507952</v>
      </c>
      <c r="L54" s="16">
        <f t="shared" si="8"/>
        <v>1</v>
      </c>
    </row>
    <row r="55" spans="2:12" ht="12.75">
      <c r="B55" s="5">
        <v>2011</v>
      </c>
      <c r="C55" s="12">
        <v>5113394.070986529</v>
      </c>
      <c r="D55" s="16">
        <f t="shared" si="9"/>
        <v>0.15445099017289848</v>
      </c>
      <c r="E55" s="12">
        <v>12635903.854600336</v>
      </c>
      <c r="F55" s="16">
        <f t="shared" si="5"/>
        <v>0.3816697549571098</v>
      </c>
      <c r="G55" s="12">
        <v>2115281.3467167867</v>
      </c>
      <c r="H55" s="16">
        <f t="shared" si="6"/>
        <v>0.0638924545926182</v>
      </c>
      <c r="I55" s="12">
        <v>13242324.51162415</v>
      </c>
      <c r="J55" s="16">
        <f t="shared" si="7"/>
        <v>0.3999868002773735</v>
      </c>
      <c r="K55" s="12">
        <f t="shared" si="10"/>
        <v>33106903.783927802</v>
      </c>
      <c r="L55" s="16">
        <f t="shared" si="8"/>
        <v>1</v>
      </c>
    </row>
    <row r="56" spans="2:12" ht="12.75">
      <c r="B56" s="5">
        <v>2012</v>
      </c>
      <c r="C56" s="12">
        <v>4370240.703600001</v>
      </c>
      <c r="D56" s="16">
        <f t="shared" si="9"/>
        <v>0.13612546904671363</v>
      </c>
      <c r="E56" s="12">
        <v>13815706.326</v>
      </c>
      <c r="F56" s="16">
        <f t="shared" si="5"/>
        <v>0.43033545092589315</v>
      </c>
      <c r="G56" s="12">
        <v>1192478.0482</v>
      </c>
      <c r="H56" s="16">
        <f t="shared" si="6"/>
        <v>0.03714363684943429</v>
      </c>
      <c r="I56" s="12">
        <v>12726079.202</v>
      </c>
      <c r="J56" s="16">
        <f t="shared" si="7"/>
        <v>0.3963954431779589</v>
      </c>
      <c r="K56" s="12">
        <f t="shared" si="10"/>
        <v>32104504.2798</v>
      </c>
      <c r="L56" s="16">
        <f t="shared" si="8"/>
        <v>1</v>
      </c>
    </row>
    <row r="57" spans="2:12" ht="12.75">
      <c r="B57" s="5">
        <v>2013</v>
      </c>
      <c r="C57" s="12">
        <v>4787035.2353</v>
      </c>
      <c r="D57" s="16">
        <f t="shared" si="9"/>
        <v>0.14596911916950892</v>
      </c>
      <c r="E57" s="12">
        <v>14191774.537</v>
      </c>
      <c r="F57" s="16">
        <f t="shared" si="5"/>
        <v>0.43274401102007604</v>
      </c>
      <c r="G57" s="12">
        <v>1395654.617</v>
      </c>
      <c r="H57" s="16">
        <f t="shared" si="6"/>
        <v>0.042557128806172496</v>
      </c>
      <c r="I57" s="12">
        <v>12420384.703</v>
      </c>
      <c r="J57" s="16">
        <f t="shared" si="7"/>
        <v>0.3787297410042426</v>
      </c>
      <c r="K57" s="12">
        <f t="shared" si="10"/>
        <v>32794849.092299998</v>
      </c>
      <c r="L57" s="16">
        <f t="shared" si="8"/>
        <v>1</v>
      </c>
    </row>
    <row r="58" spans="2:12" ht="12.75">
      <c r="B58" s="5">
        <v>2014</v>
      </c>
      <c r="C58" s="12">
        <v>5011735.4106</v>
      </c>
      <c r="D58" s="16">
        <f t="shared" si="9"/>
        <v>0.15756291653575716</v>
      </c>
      <c r="E58" s="12">
        <v>14155131.135</v>
      </c>
      <c r="F58" s="16">
        <f t="shared" si="5"/>
        <v>0.4450202500434256</v>
      </c>
      <c r="G58" s="12">
        <v>1235595.2645</v>
      </c>
      <c r="H58" s="16">
        <f t="shared" si="6"/>
        <v>0.03884562483498763</v>
      </c>
      <c r="I58" s="12">
        <v>11405374.201</v>
      </c>
      <c r="J58" s="16">
        <f t="shared" si="7"/>
        <v>0.3585712085858296</v>
      </c>
      <c r="K58" s="12">
        <f t="shared" si="10"/>
        <v>31807836.0111</v>
      </c>
      <c r="L58" s="16">
        <f t="shared" si="8"/>
        <v>1</v>
      </c>
    </row>
    <row r="59" spans="2:12" ht="12.75">
      <c r="B59" s="5">
        <v>2015</v>
      </c>
      <c r="C59" s="12">
        <v>5807607.8477</v>
      </c>
      <c r="D59" s="16">
        <f t="shared" si="9"/>
        <v>0.16097809139191674</v>
      </c>
      <c r="E59" s="12">
        <v>15468636.314</v>
      </c>
      <c r="F59" s="16">
        <f t="shared" si="5"/>
        <v>0.4287671646510325</v>
      </c>
      <c r="G59" s="12">
        <v>1703591.5985</v>
      </c>
      <c r="H59" s="16">
        <f t="shared" si="6"/>
        <v>0.047220978280488206</v>
      </c>
      <c r="I59" s="12">
        <v>13097171.971</v>
      </c>
      <c r="J59" s="16">
        <f t="shared" si="7"/>
        <v>0.3630337656765627</v>
      </c>
      <c r="K59" s="12">
        <f t="shared" si="10"/>
        <v>36077007.731199995</v>
      </c>
      <c r="L59" s="16">
        <f t="shared" si="8"/>
        <v>1</v>
      </c>
    </row>
    <row r="60" spans="2:12" ht="12.75">
      <c r="B60" s="5">
        <v>2016</v>
      </c>
      <c r="C60" s="12">
        <v>6739448.3289</v>
      </c>
      <c r="D60" s="16">
        <f t="shared" si="9"/>
        <v>0.18942387082869203</v>
      </c>
      <c r="E60" s="12">
        <v>14682497.99</v>
      </c>
      <c r="F60" s="16">
        <f t="shared" si="5"/>
        <v>0.4126770422400783</v>
      </c>
      <c r="G60" s="12">
        <v>1476445.4875999999</v>
      </c>
      <c r="H60" s="16">
        <f t="shared" si="6"/>
        <v>0.04149805825047337</v>
      </c>
      <c r="I60" s="12">
        <v>12680272.59</v>
      </c>
      <c r="J60" s="16">
        <f t="shared" si="7"/>
        <v>0.3564010286807563</v>
      </c>
      <c r="K60" s="12">
        <f t="shared" si="10"/>
        <v>35578664.3965</v>
      </c>
      <c r="L60" s="16">
        <f t="shared" si="8"/>
        <v>1</v>
      </c>
    </row>
    <row r="61" spans="2:12" ht="12.75">
      <c r="B61" s="5">
        <v>2017</v>
      </c>
      <c r="C61" s="12">
        <v>5236611.040899999</v>
      </c>
      <c r="D61" s="16">
        <f t="shared" si="9"/>
        <v>0.1530335413495988</v>
      </c>
      <c r="E61" s="12">
        <v>15394646.849</v>
      </c>
      <c r="F61" s="16">
        <f t="shared" si="5"/>
        <v>0.44988969139170815</v>
      </c>
      <c r="G61" s="12">
        <v>1332632.0419</v>
      </c>
      <c r="H61" s="16">
        <f t="shared" si="6"/>
        <v>0.03894453857563075</v>
      </c>
      <c r="I61" s="12">
        <v>12254824.441</v>
      </c>
      <c r="J61" s="16">
        <f t="shared" si="7"/>
        <v>0.35813222868306227</v>
      </c>
      <c r="K61" s="12">
        <f t="shared" si="10"/>
        <v>34218714.3728</v>
      </c>
      <c r="L61" s="16">
        <f t="shared" si="8"/>
        <v>1</v>
      </c>
    </row>
    <row r="62" spans="2:12" ht="12.75">
      <c r="B62" s="5">
        <v>2018</v>
      </c>
      <c r="C62" s="12">
        <v>4917285</v>
      </c>
      <c r="D62" s="16">
        <f>C62/$K62</f>
        <v>0.15044709293218064</v>
      </c>
      <c r="E62" s="12">
        <v>15673361</v>
      </c>
      <c r="F62" s="16">
        <f>E62/$K62</f>
        <v>0.479535271786487</v>
      </c>
      <c r="G62" s="12">
        <v>1072084</v>
      </c>
      <c r="H62" s="16">
        <f>G62/$K62</f>
        <v>0.0328010113668628</v>
      </c>
      <c r="I62" s="12">
        <v>11021750</v>
      </c>
      <c r="J62" s="16">
        <f>I62/$K62</f>
        <v>0.3372166239144695</v>
      </c>
      <c r="K62" s="12">
        <f>SUM(C62,E62,G62,I62)</f>
        <v>32684480</v>
      </c>
      <c r="L62" s="16">
        <f>K62/$K62</f>
        <v>1</v>
      </c>
    </row>
    <row r="63" spans="2:12" ht="12.75">
      <c r="B63" s="5">
        <v>2019</v>
      </c>
      <c r="C63" s="12">
        <v>5824278.1578</v>
      </c>
      <c r="D63" s="16">
        <f>C63/$K63</f>
        <v>0.16722334588176235</v>
      </c>
      <c r="E63" s="12">
        <v>15901935.515</v>
      </c>
      <c r="F63" s="16">
        <f>E63/$K63</f>
        <v>0.4565672845231646</v>
      </c>
      <c r="G63" s="12">
        <v>1387046.7652999999</v>
      </c>
      <c r="H63" s="16">
        <f>G63/$K63</f>
        <v>0.039824094025680004</v>
      </c>
      <c r="I63" s="12">
        <v>11716075.903</v>
      </c>
      <c r="J63" s="16">
        <f>I63/$K63</f>
        <v>0.33638527556939307</v>
      </c>
      <c r="K63" s="12">
        <f>SUM(C63,E63,G63,I63)</f>
        <v>34829336.3411</v>
      </c>
      <c r="L63" s="16">
        <f>K63/$K63</f>
        <v>1</v>
      </c>
    </row>
    <row r="64" spans="2:8" ht="12.75">
      <c r="B64" s="10"/>
      <c r="C64" s="6"/>
      <c r="D64" s="6"/>
      <c r="E64" s="6"/>
      <c r="F64" s="6"/>
      <c r="G64" s="6"/>
      <c r="H64" s="6"/>
    </row>
    <row r="65" spans="2:8" ht="12.75">
      <c r="B65" s="4" t="s">
        <v>14</v>
      </c>
      <c r="C65" s="6"/>
      <c r="D65" s="6"/>
      <c r="E65" s="26"/>
      <c r="F65" s="26"/>
      <c r="G65" s="26"/>
      <c r="H65" s="6"/>
    </row>
    <row r="66" spans="5:8" ht="12.75">
      <c r="E66" s="26"/>
      <c r="G66" s="6"/>
      <c r="H66" s="6"/>
    </row>
    <row r="67" ht="12.75">
      <c r="E67" s="26"/>
    </row>
    <row r="68" spans="13:16" ht="12.75">
      <c r="M68" s="13"/>
      <c r="N68" s="13"/>
      <c r="O68" s="13"/>
      <c r="P68" s="13"/>
    </row>
    <row r="69" spans="2:16" ht="33.75" customHeight="1">
      <c r="B69" s="27" t="s">
        <v>15</v>
      </c>
      <c r="C69" s="28"/>
      <c r="D69" s="28"/>
      <c r="E69" s="28"/>
      <c r="F69" s="28"/>
      <c r="G69" s="28"/>
      <c r="M69" s="13"/>
      <c r="N69" s="13"/>
      <c r="O69" s="13"/>
      <c r="P69" s="13"/>
    </row>
    <row r="70" spans="13:16" ht="12.75">
      <c r="M70" s="13"/>
      <c r="N70" s="13"/>
      <c r="O70" s="13"/>
      <c r="P70" s="13"/>
    </row>
    <row r="71" spans="3:16" ht="12.75">
      <c r="C71" s="20"/>
      <c r="D71" s="20"/>
      <c r="E71" s="20"/>
      <c r="F71" s="20"/>
      <c r="G71" s="20"/>
      <c r="H71" s="20"/>
      <c r="I71" s="20"/>
      <c r="J71" s="20"/>
      <c r="K71" s="20"/>
      <c r="L71" s="19"/>
      <c r="M71" s="18"/>
      <c r="N71" s="18"/>
      <c r="O71" s="13"/>
      <c r="P71" s="13"/>
    </row>
    <row r="72" spans="3:16" ht="12.75">
      <c r="C72" s="21"/>
      <c r="D72" s="21"/>
      <c r="E72" s="21"/>
      <c r="F72" s="21"/>
      <c r="G72" s="21"/>
      <c r="H72" s="21"/>
      <c r="I72" s="21"/>
      <c r="J72" s="21"/>
      <c r="K72" s="21"/>
      <c r="L72" s="19"/>
      <c r="M72" s="18"/>
      <c r="N72" s="18"/>
      <c r="O72" s="13"/>
      <c r="P72" s="13"/>
    </row>
    <row r="73" spans="3:16" ht="12.75">
      <c r="C73" s="20"/>
      <c r="D73" s="20"/>
      <c r="E73" s="20"/>
      <c r="F73" s="20"/>
      <c r="G73" s="20"/>
      <c r="H73" s="20"/>
      <c r="I73" s="20"/>
      <c r="J73" s="20"/>
      <c r="K73" s="20"/>
      <c r="L73" s="19"/>
      <c r="M73" s="18"/>
      <c r="N73" s="18"/>
      <c r="O73" s="13"/>
      <c r="P73" s="13"/>
    </row>
    <row r="74" spans="3:16" ht="12.75">
      <c r="C74" s="21"/>
      <c r="D74" s="21"/>
      <c r="E74" s="21"/>
      <c r="F74" s="21"/>
      <c r="G74" s="21"/>
      <c r="H74" s="21"/>
      <c r="I74" s="21"/>
      <c r="J74" s="21"/>
      <c r="K74" s="21"/>
      <c r="L74" s="19"/>
      <c r="M74" s="18"/>
      <c r="N74" s="18"/>
      <c r="O74" s="13"/>
      <c r="P74" s="13"/>
    </row>
    <row r="75" spans="3:16" ht="12.75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8"/>
      <c r="N75" s="18"/>
      <c r="O75" s="13"/>
      <c r="P75" s="13"/>
    </row>
    <row r="76" spans="3:16" ht="12.75">
      <c r="C76" s="17"/>
      <c r="D76" s="17"/>
      <c r="E76" s="17"/>
      <c r="F76" s="17"/>
      <c r="G76" s="17"/>
      <c r="H76" s="17"/>
      <c r="I76" s="17"/>
      <c r="J76" s="17"/>
      <c r="K76" s="17"/>
      <c r="L76" s="19"/>
      <c r="M76" s="18"/>
      <c r="N76" s="18"/>
      <c r="O76" s="13"/>
      <c r="P76" s="13"/>
    </row>
    <row r="77" spans="3:16" ht="12.75">
      <c r="C77" s="17"/>
      <c r="D77" s="17"/>
      <c r="E77" s="17"/>
      <c r="F77" s="17"/>
      <c r="G77" s="17"/>
      <c r="H77" s="17"/>
      <c r="I77" s="17"/>
      <c r="J77" s="17"/>
      <c r="K77" s="17"/>
      <c r="L77" s="19"/>
      <c r="M77" s="18"/>
      <c r="N77" s="18"/>
      <c r="O77" s="13"/>
      <c r="P77" s="13"/>
    </row>
    <row r="78" spans="3:16" ht="12.75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8"/>
      <c r="N78" s="18"/>
      <c r="O78" s="13"/>
      <c r="P78" s="13"/>
    </row>
    <row r="79" spans="3:14" ht="12.75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3:14" ht="12.75">
      <c r="C80" s="20"/>
      <c r="D80" s="20"/>
      <c r="E80" s="20"/>
      <c r="F80" s="20"/>
      <c r="G80" s="20"/>
      <c r="H80" s="20"/>
      <c r="I80" s="20"/>
      <c r="J80" s="20"/>
      <c r="K80" s="20"/>
      <c r="L80" s="19"/>
      <c r="M80" s="19"/>
      <c r="N80" s="19"/>
    </row>
    <row r="81" spans="3:14" ht="12.75">
      <c r="C81" s="21"/>
      <c r="D81" s="21"/>
      <c r="E81" s="21"/>
      <c r="F81" s="21"/>
      <c r="G81" s="21"/>
      <c r="H81" s="21"/>
      <c r="I81" s="21"/>
      <c r="J81" s="21"/>
      <c r="K81" s="21"/>
      <c r="L81" s="19"/>
      <c r="M81" s="19"/>
      <c r="N81" s="19"/>
    </row>
    <row r="82" spans="3:14" ht="12.75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83" spans="3:14" ht="12.75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3:14" ht="12.75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</row>
    <row r="85" spans="3:14" ht="12.75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</row>
  </sheetData>
  <sheetProtection/>
  <mergeCells count="6">
    <mergeCell ref="B69:G69"/>
    <mergeCell ref="C5:E5"/>
    <mergeCell ref="G5:I5"/>
    <mergeCell ref="C11:K11"/>
    <mergeCell ref="C38:K38"/>
    <mergeCell ref="K5:L5"/>
  </mergeCells>
  <printOptions gridLines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72" r:id="rId1"/>
  <ignoredErrors>
    <ignoredError sqref="K40:K45 K13:K29 K46:K56 K57:K60 K30:K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Atanassoff Nadine</dc:creator>
  <cp:keywords/>
  <dc:description/>
  <cp:lastModifiedBy>Atanassoff Nadine</cp:lastModifiedBy>
  <cp:lastPrinted>2015-06-12T12:08:45Z</cp:lastPrinted>
  <dcterms:created xsi:type="dcterms:W3CDTF">2011-06-16T08:40:16Z</dcterms:created>
  <dcterms:modified xsi:type="dcterms:W3CDTF">2021-05-06T10:08:31Z</dcterms:modified>
  <cp:category/>
  <cp:version/>
  <cp:contentType/>
  <cp:contentStatus/>
</cp:coreProperties>
</file>